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 iterateDelta="1E-4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AD23" i="1" s="1"/>
  <c r="AC19" i="1"/>
  <c r="Z28" i="1" s="1"/>
  <c r="AB19" i="1"/>
  <c r="Z27" i="1" s="1"/>
  <c r="AA19" i="1"/>
  <c r="AA23" i="1" s="1"/>
  <c r="Z19" i="1"/>
  <c r="Z25" i="1" s="1"/>
  <c r="X19" i="1"/>
  <c r="X23" i="1" s="1"/>
  <c r="W19" i="1"/>
  <c r="T28" i="1" s="1"/>
  <c r="V19" i="1"/>
  <c r="V23" i="1" s="1"/>
  <c r="U19" i="1"/>
  <c r="U23" i="1" s="1"/>
  <c r="T19" i="1"/>
  <c r="T25" i="1" s="1"/>
  <c r="R19" i="1"/>
  <c r="N29" i="1" s="1"/>
  <c r="Q19" i="1"/>
  <c r="N28" i="1" s="1"/>
  <c r="P19" i="1"/>
  <c r="P23" i="1" s="1"/>
  <c r="O19" i="1"/>
  <c r="N26" i="1" s="1"/>
  <c r="N19" i="1"/>
  <c r="N25" i="1" s="1"/>
  <c r="L19" i="1"/>
  <c r="L23" i="1" s="1"/>
  <c r="K19" i="1"/>
  <c r="H28" i="1" s="1"/>
  <c r="J19" i="1"/>
  <c r="J23" i="1" s="1"/>
  <c r="I19" i="1"/>
  <c r="H26" i="1" s="1"/>
  <c r="H19" i="1"/>
  <c r="H23" i="1" s="1"/>
  <c r="F19" i="1"/>
  <c r="B29" i="1" s="1"/>
  <c r="E19" i="1"/>
  <c r="B28" i="1" s="1"/>
  <c r="D19" i="1"/>
  <c r="B27" i="1" s="1"/>
  <c r="C19" i="1"/>
  <c r="C23" i="1" s="1"/>
  <c r="B19" i="1"/>
  <c r="B25" i="1" s="1"/>
  <c r="AD35" i="1" l="1"/>
  <c r="Z29" i="1"/>
  <c r="T29" i="1"/>
  <c r="D23" i="1"/>
  <c r="I23" i="1"/>
  <c r="N23" i="1"/>
  <c r="R23" i="1"/>
  <c r="W23" i="1"/>
  <c r="AB23" i="1"/>
  <c r="H25" i="1"/>
  <c r="T26" i="1"/>
  <c r="H27" i="1"/>
  <c r="H29" i="1"/>
  <c r="E23" i="1"/>
  <c r="O23" i="1"/>
  <c r="T23" i="1"/>
  <c r="AC23" i="1"/>
  <c r="B26" i="1"/>
  <c r="Z26" i="1"/>
  <c r="N27" i="1"/>
  <c r="B23" i="1"/>
  <c r="F23" i="1"/>
  <c r="K23" i="1"/>
  <c r="Z23" i="1"/>
  <c r="T27" i="1"/>
  <c r="Q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<sst xmlns="http://schemas.openxmlformats.org/spreadsheetml/2006/main" count="115" uniqueCount="70">
  <si>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</si>
  <si>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</si>
  <si>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</si>
  <si>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</si>
  <si>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</si>
  <si>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</si>
  <si>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</si>
  <si>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</si>
  <si>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</si>
  <si>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</si>
  <si>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</si>
  <si>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</si>
  <si>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Leno</t>
  </si>
  <si>
    <t>ter Stegen</t>
  </si>
  <si>
    <t>Toprak</t>
  </si>
  <si>
    <t>Rolfes</t>
  </si>
  <si>
    <t>Naldo</t>
  </si>
  <si>
    <t>Alaba</t>
  </si>
  <si>
    <t>Castro</t>
  </si>
  <si>
    <t>Kroos</t>
  </si>
  <si>
    <t>Reus</t>
  </si>
  <si>
    <t>Huszti</t>
  </si>
  <si>
    <t>Götze</t>
  </si>
  <si>
    <t>Maxim</t>
  </si>
  <si>
    <t>Mkhirtayan</t>
  </si>
  <si>
    <t>Sahin</t>
  </si>
  <si>
    <t>Firmino</t>
  </si>
  <si>
    <t>Herrmann</t>
  </si>
  <si>
    <t>Rode</t>
  </si>
  <si>
    <t>Son</t>
  </si>
  <si>
    <t>Kruse</t>
  </si>
  <si>
    <t>Volland</t>
  </si>
  <si>
    <t>Aubameyang</t>
  </si>
  <si>
    <t>Lewandowski</t>
  </si>
  <si>
    <t>Mandzukic</t>
  </si>
  <si>
    <t>Kießling</t>
  </si>
  <si>
    <t>spt gesamt</t>
  </si>
  <si>
    <t>gesamt -1</t>
  </si>
  <si>
    <t>gesamt</t>
  </si>
  <si>
    <t>spt -1</t>
  </si>
  <si>
    <t>Martinez</t>
  </si>
  <si>
    <t>K. Boateng</t>
  </si>
  <si>
    <t>S. Bender</t>
  </si>
  <si>
    <t>Blaszczykowski</t>
  </si>
  <si>
    <t>Ginter</t>
  </si>
  <si>
    <t>Draxler</t>
  </si>
  <si>
    <t>Arango</t>
  </si>
  <si>
    <t>Dante</t>
  </si>
  <si>
    <t>Andreasen</t>
  </si>
  <si>
    <t>Modeste</t>
  </si>
  <si>
    <t>Jansen</t>
  </si>
  <si>
    <t>Dost</t>
  </si>
  <si>
    <t>Robben</t>
  </si>
  <si>
    <t>N. Müller</t>
  </si>
  <si>
    <t>L. Bender</t>
  </si>
  <si>
    <t>Olic</t>
  </si>
  <si>
    <t>Meier</t>
  </si>
  <si>
    <t>Müller</t>
  </si>
  <si>
    <t>Ibisevic</t>
  </si>
  <si>
    <t>Klose</t>
  </si>
  <si>
    <t>Petersen</t>
  </si>
  <si>
    <t>Zieler</t>
  </si>
  <si>
    <t>Wollscheid</t>
  </si>
  <si>
    <t>Rafinha</t>
  </si>
  <si>
    <t>Reinartz</t>
  </si>
  <si>
    <t>Weidenfeller</t>
  </si>
  <si>
    <t>Thiago</t>
  </si>
  <si>
    <t>Raffael</t>
  </si>
  <si>
    <t>Ramos</t>
  </si>
  <si>
    <t>Aogo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</si>
</sst>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5">
    <border>
      <left/>
      <right/>
      <top/>
      <bottom/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/>
      <top style="thick">
        <color rgb="FF3C3C3C"/>
      </top>
      <bottom style="thick">
        <color rgb="FF3C3C3C"/>
      </bottom>
      <diagonal/>
    </border>
    <border>
      <left/>
      <right/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textRotation="255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8" fillId="0" borderId="0" xfId="0" applyNumberFormat="1" applyFont="1"/>
    <xf numFmtId="0" fontId="4" fillId="0" borderId="1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0" fillId="0" borderId="0" xfId="0" applyBorder="1"/>
    <xf numFmtId="164" fontId="4" fillId="0" borderId="11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0" fillId="0" borderId="13" xfId="0" applyBorder="1"/>
    <xf numFmtId="164" fontId="4" fillId="0" borderId="14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/>
    <xf numFmtId="0" fontId="7" fillId="0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I36" sqref="I36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14</v>
      </c>
    </row>
    <row r="2" spans="1:30" ht="0.75" customHeight="1" x14ac:dyDescent="0.2">
      <c r="N2" s="5"/>
    </row>
    <row r="3" spans="1:30" ht="12.75" customHeight="1" x14ac:dyDescent="0.2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x14ac:dyDescent="0.2">
      <c r="A4" s="7"/>
      <c r="B4" s="8" t="s">
        <v>1</v>
      </c>
      <c r="C4" s="9"/>
      <c r="D4" s="9"/>
      <c r="E4" s="9"/>
      <c r="F4" s="10"/>
      <c r="G4" s="7"/>
      <c r="H4" s="8" t="s">
        <v>2</v>
      </c>
      <c r="I4" s="9"/>
      <c r="J4" s="9"/>
      <c r="K4" s="9"/>
      <c r="L4" s="10"/>
      <c r="M4" s="7"/>
      <c r="N4" s="8" t="s">
        <v>3</v>
      </c>
      <c r="O4" s="9"/>
      <c r="P4" s="9"/>
      <c r="Q4" s="9"/>
      <c r="R4" s="10"/>
      <c r="S4" s="7"/>
      <c r="T4" s="8" t="s">
        <v>4</v>
      </c>
      <c r="U4" s="9"/>
      <c r="V4" s="9"/>
      <c r="W4" s="9"/>
      <c r="X4" s="10"/>
      <c r="Y4" s="7"/>
      <c r="Z4" s="8" t="s">
        <v>5</v>
      </c>
      <c r="AA4" s="9"/>
      <c r="AB4" s="9"/>
      <c r="AC4" s="9"/>
      <c r="AD4" s="10"/>
    </row>
    <row r="5" spans="1:30" ht="64.5" customHeight="1" x14ac:dyDescent="0.2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1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/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1"/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1"/>
      <c r="Z5" s="12" t="s">
        <v>6</v>
      </c>
      <c r="AA5" s="12" t="s">
        <v>7</v>
      </c>
      <c r="AB5" s="12" t="s">
        <v>8</v>
      </c>
      <c r="AC5" s="12" t="s">
        <v>9</v>
      </c>
      <c r="AD5" s="12" t="s">
        <v>10</v>
      </c>
    </row>
    <row r="6" spans="1:30" ht="12.75" customHeight="1" x14ac:dyDescent="0.2">
      <c r="A6" s="13" t="s">
        <v>11</v>
      </c>
      <c r="B6" s="14">
        <v>4</v>
      </c>
      <c r="C6" s="15"/>
      <c r="D6" s="15">
        <v>0</v>
      </c>
      <c r="E6" s="15"/>
      <c r="F6" s="15"/>
      <c r="G6" s="13" t="s">
        <v>61</v>
      </c>
      <c r="H6" s="14">
        <v>3</v>
      </c>
      <c r="I6" s="15"/>
      <c r="J6" s="15">
        <v>0</v>
      </c>
      <c r="K6" s="15"/>
      <c r="L6" s="15"/>
      <c r="M6" s="13" t="s">
        <v>65</v>
      </c>
      <c r="N6" s="14">
        <v>2.5</v>
      </c>
      <c r="O6" s="15"/>
      <c r="P6" s="15">
        <v>1</v>
      </c>
      <c r="Q6" s="15"/>
      <c r="R6" s="15"/>
      <c r="S6" s="13" t="s">
        <v>12</v>
      </c>
      <c r="T6" s="14">
        <v>3</v>
      </c>
      <c r="U6" s="15"/>
      <c r="V6" s="15">
        <v>0</v>
      </c>
      <c r="W6" s="15"/>
      <c r="X6" s="15"/>
      <c r="Y6" s="13" t="s">
        <v>13</v>
      </c>
      <c r="Z6" s="14">
        <v>3</v>
      </c>
      <c r="AA6" s="15"/>
      <c r="AB6" s="15">
        <v>0</v>
      </c>
      <c r="AC6" s="15"/>
      <c r="AD6" s="15"/>
    </row>
    <row r="7" spans="1:30" ht="12.75" customHeight="1" x14ac:dyDescent="0.2">
      <c r="A7" s="15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4"/>
      <c r="U7" s="15"/>
      <c r="V7" s="15"/>
      <c r="W7" s="15"/>
      <c r="X7" s="15"/>
      <c r="Y7" s="15"/>
      <c r="Z7" s="14"/>
      <c r="AA7" s="15"/>
      <c r="AB7" s="15"/>
      <c r="AC7" s="15"/>
      <c r="AD7" s="15"/>
    </row>
    <row r="8" spans="1:30" ht="12.75" customHeight="1" x14ac:dyDescent="0.2">
      <c r="A8" s="16" t="s">
        <v>59</v>
      </c>
      <c r="B8" s="14"/>
      <c r="C8" s="15"/>
      <c r="D8" s="15">
        <v>0</v>
      </c>
      <c r="E8" s="15"/>
      <c r="F8" s="15"/>
      <c r="G8" s="16" t="s">
        <v>62</v>
      </c>
      <c r="H8" s="14">
        <v>3</v>
      </c>
      <c r="I8" s="15"/>
      <c r="J8" s="15">
        <v>0</v>
      </c>
      <c r="K8" s="15"/>
      <c r="L8" s="15"/>
      <c r="M8" s="16" t="s">
        <v>14</v>
      </c>
      <c r="N8" s="14"/>
      <c r="O8" s="15"/>
      <c r="P8" s="15">
        <v>2</v>
      </c>
      <c r="Q8" s="15"/>
      <c r="R8" s="15"/>
      <c r="S8" s="16" t="s">
        <v>69</v>
      </c>
      <c r="T8" s="14"/>
      <c r="U8" s="15"/>
      <c r="V8" s="15">
        <v>2</v>
      </c>
      <c r="W8" s="15"/>
      <c r="X8" s="15"/>
      <c r="Y8" s="16" t="s">
        <v>48</v>
      </c>
      <c r="Z8" s="14">
        <v>3</v>
      </c>
      <c r="AA8" s="15"/>
      <c r="AB8" s="15">
        <v>0</v>
      </c>
      <c r="AC8" s="15"/>
      <c r="AD8" s="15"/>
    </row>
    <row r="9" spans="1:30" ht="12.75" customHeight="1" x14ac:dyDescent="0.2">
      <c r="A9" s="16" t="s">
        <v>28</v>
      </c>
      <c r="B9" s="14"/>
      <c r="C9" s="15"/>
      <c r="D9" s="15">
        <v>2</v>
      </c>
      <c r="E9" s="15"/>
      <c r="F9" s="15"/>
      <c r="G9" s="16" t="s">
        <v>63</v>
      </c>
      <c r="H9" s="14">
        <v>4</v>
      </c>
      <c r="I9" s="15"/>
      <c r="J9" s="15">
        <v>0</v>
      </c>
      <c r="K9" s="15"/>
      <c r="L9" s="15"/>
      <c r="M9" s="16" t="s">
        <v>66</v>
      </c>
      <c r="N9" s="14">
        <v>3</v>
      </c>
      <c r="O9" s="15"/>
      <c r="P9" s="15">
        <v>0</v>
      </c>
      <c r="Q9" s="15"/>
      <c r="R9" s="15"/>
      <c r="S9" s="16" t="s">
        <v>46</v>
      </c>
      <c r="T9" s="14">
        <v>3.5</v>
      </c>
      <c r="U9" s="15"/>
      <c r="V9" s="15">
        <v>0</v>
      </c>
      <c r="W9" s="15"/>
      <c r="X9" s="15"/>
      <c r="Y9" s="16" t="s">
        <v>47</v>
      </c>
      <c r="Z9" s="14">
        <v>3</v>
      </c>
      <c r="AA9" s="15"/>
      <c r="AB9" s="15">
        <v>0</v>
      </c>
      <c r="AC9" s="15"/>
      <c r="AD9" s="15"/>
    </row>
    <row r="10" spans="1:30" ht="12.75" customHeight="1" x14ac:dyDescent="0.2">
      <c r="A10" s="16" t="s">
        <v>50</v>
      </c>
      <c r="B10" s="14">
        <v>4</v>
      </c>
      <c r="C10" s="15"/>
      <c r="D10" s="15">
        <v>1</v>
      </c>
      <c r="E10" s="15"/>
      <c r="F10" s="15"/>
      <c r="G10" s="16" t="s">
        <v>64</v>
      </c>
      <c r="H10" s="14"/>
      <c r="I10" s="15"/>
      <c r="J10" s="15">
        <v>0</v>
      </c>
      <c r="K10" s="15"/>
      <c r="L10" s="15"/>
      <c r="M10" s="16" t="s">
        <v>54</v>
      </c>
      <c r="N10" s="14">
        <v>3</v>
      </c>
      <c r="O10" s="15"/>
      <c r="P10" s="15">
        <v>0</v>
      </c>
      <c r="Q10" s="15"/>
      <c r="R10" s="15"/>
      <c r="S10" s="16" t="s">
        <v>42</v>
      </c>
      <c r="T10" s="14">
        <v>3.5</v>
      </c>
      <c r="U10" s="15"/>
      <c r="V10" s="15">
        <v>0</v>
      </c>
      <c r="W10" s="15"/>
      <c r="X10" s="15"/>
      <c r="Y10" s="16" t="s">
        <v>16</v>
      </c>
      <c r="Z10" s="14">
        <v>2.5</v>
      </c>
      <c r="AA10" s="15"/>
      <c r="AB10" s="15">
        <v>1</v>
      </c>
      <c r="AC10" s="15"/>
      <c r="AD10" s="15"/>
    </row>
    <row r="11" spans="1:30" ht="12.75" customHeight="1" x14ac:dyDescent="0.2">
      <c r="A11" s="16" t="s">
        <v>44</v>
      </c>
      <c r="B11" s="14">
        <v>3.5</v>
      </c>
      <c r="C11" s="15"/>
      <c r="D11" s="15">
        <v>1</v>
      </c>
      <c r="E11" s="15"/>
      <c r="F11" s="15"/>
      <c r="G11" s="16" t="s">
        <v>40</v>
      </c>
      <c r="H11" s="14">
        <v>3.5</v>
      </c>
      <c r="I11" s="15"/>
      <c r="J11" s="15">
        <v>0</v>
      </c>
      <c r="K11" s="15"/>
      <c r="L11" s="15"/>
      <c r="M11" s="16" t="s">
        <v>15</v>
      </c>
      <c r="N11" s="14">
        <v>2.5</v>
      </c>
      <c r="O11" s="15">
        <v>1</v>
      </c>
      <c r="P11" s="15">
        <v>0</v>
      </c>
      <c r="Q11" s="15"/>
      <c r="R11" s="15"/>
      <c r="S11" s="16" t="s">
        <v>17</v>
      </c>
      <c r="T11" s="14">
        <v>3.5</v>
      </c>
      <c r="U11" s="15"/>
      <c r="V11" s="15">
        <v>0</v>
      </c>
      <c r="W11" s="15"/>
      <c r="X11" s="15"/>
      <c r="Y11" s="16" t="s">
        <v>18</v>
      </c>
      <c r="Z11" s="14">
        <v>2</v>
      </c>
      <c r="AA11" s="15">
        <v>1</v>
      </c>
      <c r="AB11" s="15">
        <v>0</v>
      </c>
      <c r="AC11" s="15"/>
      <c r="AD11" s="15"/>
    </row>
    <row r="12" spans="1:30" ht="12.75" customHeight="1" x14ac:dyDescent="0.2">
      <c r="A12" s="15"/>
      <c r="B12" s="14"/>
      <c r="C12" s="15"/>
      <c r="D12" s="15"/>
      <c r="E12" s="15"/>
      <c r="F12" s="15"/>
      <c r="H12" s="14"/>
      <c r="I12" s="15"/>
      <c r="J12" s="15"/>
      <c r="K12" s="15"/>
      <c r="L12" s="15"/>
      <c r="N12" s="14"/>
      <c r="O12" s="15"/>
      <c r="P12" s="15"/>
      <c r="Q12" s="15"/>
      <c r="R12" s="15"/>
      <c r="S12" s="15"/>
      <c r="T12" s="14"/>
      <c r="U12" s="15"/>
      <c r="V12" s="15"/>
      <c r="W12" s="15"/>
      <c r="X12" s="15"/>
      <c r="Y12" s="15"/>
      <c r="Z12" s="14"/>
      <c r="AA12" s="15"/>
      <c r="AB12" s="15"/>
      <c r="AC12" s="15"/>
      <c r="AD12" s="15"/>
    </row>
    <row r="13" spans="1:30" ht="12.75" customHeight="1" x14ac:dyDescent="0.2">
      <c r="A13" s="17" t="s">
        <v>19</v>
      </c>
      <c r="B13" s="14">
        <v>3</v>
      </c>
      <c r="C13" s="15"/>
      <c r="D13" s="15"/>
      <c r="E13" s="15">
        <v>1</v>
      </c>
      <c r="F13" s="15">
        <v>0</v>
      </c>
      <c r="G13" s="17" t="s">
        <v>52</v>
      </c>
      <c r="H13" s="14">
        <v>1</v>
      </c>
      <c r="I13" s="15">
        <v>1</v>
      </c>
      <c r="J13" s="15"/>
      <c r="K13" s="15">
        <v>0</v>
      </c>
      <c r="L13" s="15">
        <v>2</v>
      </c>
      <c r="M13" s="17" t="s">
        <v>20</v>
      </c>
      <c r="N13" s="14">
        <v>4</v>
      </c>
      <c r="O13" s="15"/>
      <c r="P13" s="15"/>
      <c r="Q13" s="15">
        <v>0</v>
      </c>
      <c r="R13" s="15">
        <v>0</v>
      </c>
      <c r="S13" s="17" t="s">
        <v>23</v>
      </c>
      <c r="T13" s="14">
        <v>4.5</v>
      </c>
      <c r="U13" s="15"/>
      <c r="V13" s="15"/>
      <c r="W13" s="15">
        <v>0</v>
      </c>
      <c r="X13" s="15">
        <v>0</v>
      </c>
      <c r="Y13" s="17" t="s">
        <v>21</v>
      </c>
      <c r="Z13" s="14">
        <v>2</v>
      </c>
      <c r="AA13" s="15"/>
      <c r="AB13" s="15"/>
      <c r="AC13" s="15">
        <v>0</v>
      </c>
      <c r="AD13" s="15">
        <v>1</v>
      </c>
    </row>
    <row r="14" spans="1:30" ht="12.75" customHeight="1" thickTop="1" thickBot="1" x14ac:dyDescent="0.25">
      <c r="A14" s="17" t="s">
        <v>27</v>
      </c>
      <c r="B14" s="14">
        <v>2.5</v>
      </c>
      <c r="C14" s="15"/>
      <c r="D14" s="15"/>
      <c r="E14" s="15">
        <v>0</v>
      </c>
      <c r="F14" s="15">
        <v>0</v>
      </c>
      <c r="G14" s="17" t="s">
        <v>45</v>
      </c>
      <c r="H14" s="14">
        <v>2</v>
      </c>
      <c r="I14" s="15"/>
      <c r="J14" s="15"/>
      <c r="K14" s="15">
        <v>2</v>
      </c>
      <c r="L14" s="15">
        <v>0</v>
      </c>
      <c r="M14" s="17" t="s">
        <v>22</v>
      </c>
      <c r="N14" s="14">
        <v>3</v>
      </c>
      <c r="O14" s="15"/>
      <c r="P14" s="15"/>
      <c r="Q14" s="15">
        <v>1</v>
      </c>
      <c r="R14" s="15">
        <v>0</v>
      </c>
      <c r="S14" s="17" t="s">
        <v>57</v>
      </c>
      <c r="T14" s="14">
        <v>3.5</v>
      </c>
      <c r="U14" s="15"/>
      <c r="V14" s="15"/>
      <c r="W14" s="15">
        <v>0</v>
      </c>
      <c r="X14" s="15">
        <v>0</v>
      </c>
      <c r="Y14" s="17" t="s">
        <v>24</v>
      </c>
      <c r="Z14" s="14">
        <v>3</v>
      </c>
      <c r="AA14" s="15"/>
      <c r="AB14" s="15"/>
      <c r="AC14" s="15">
        <v>0</v>
      </c>
      <c r="AD14" s="15">
        <v>0</v>
      </c>
    </row>
    <row r="15" spans="1:30" ht="12.75" customHeight="1" thickTop="1" thickBot="1" x14ac:dyDescent="0.25">
      <c r="A15" s="17" t="s">
        <v>25</v>
      </c>
      <c r="B15" s="14">
        <v>3.5</v>
      </c>
      <c r="C15" s="15"/>
      <c r="D15" s="15"/>
      <c r="E15" s="15">
        <v>0</v>
      </c>
      <c r="F15" s="15">
        <v>0</v>
      </c>
      <c r="G15" s="17" t="s">
        <v>53</v>
      </c>
      <c r="H15" s="14">
        <v>4</v>
      </c>
      <c r="I15" s="15"/>
      <c r="J15" s="15"/>
      <c r="K15" s="15">
        <v>0</v>
      </c>
      <c r="L15" s="15">
        <v>0</v>
      </c>
      <c r="M15" s="17" t="s">
        <v>26</v>
      </c>
      <c r="N15" s="14">
        <v>5</v>
      </c>
      <c r="O15" s="15"/>
      <c r="P15" s="15"/>
      <c r="Q15" s="15">
        <v>0</v>
      </c>
      <c r="R15" s="15">
        <v>0</v>
      </c>
      <c r="S15" s="17" t="s">
        <v>56</v>
      </c>
      <c r="T15" s="14"/>
      <c r="U15" s="15"/>
      <c r="V15" s="15"/>
      <c r="W15" s="15"/>
      <c r="X15" s="15"/>
      <c r="Y15" s="17" t="s">
        <v>43</v>
      </c>
      <c r="Z15" s="14">
        <v>4</v>
      </c>
      <c r="AA15" s="15"/>
      <c r="AB15" s="15"/>
      <c r="AC15" s="15">
        <v>0</v>
      </c>
      <c r="AD15" s="15">
        <v>0</v>
      </c>
    </row>
    <row r="16" spans="1:30" ht="12.75" customHeight="1" thickTop="1" thickBot="1" x14ac:dyDescent="0.25">
      <c r="A16" s="18" t="s">
        <v>60</v>
      </c>
      <c r="B16" s="14">
        <v>3</v>
      </c>
      <c r="C16" s="15"/>
      <c r="D16" s="15"/>
      <c r="E16" s="15">
        <v>1</v>
      </c>
      <c r="F16" s="15">
        <v>1</v>
      </c>
      <c r="G16" s="17" t="s">
        <v>41</v>
      </c>
      <c r="H16" s="14">
        <v>3</v>
      </c>
      <c r="I16" s="15"/>
      <c r="J16" s="15"/>
      <c r="K16" s="15">
        <v>0</v>
      </c>
      <c r="L16" s="15">
        <v>0</v>
      </c>
      <c r="M16" s="53" t="s">
        <v>67</v>
      </c>
      <c r="N16" s="14">
        <v>3</v>
      </c>
      <c r="O16" s="15"/>
      <c r="P16" s="15"/>
      <c r="Q16" s="15">
        <v>0</v>
      </c>
      <c r="R16" s="15">
        <v>1</v>
      </c>
      <c r="S16" s="17" t="s">
        <v>58</v>
      </c>
      <c r="T16" s="14">
        <v>5</v>
      </c>
      <c r="U16" s="15"/>
      <c r="V16" s="15"/>
      <c r="W16" s="15">
        <v>0</v>
      </c>
      <c r="X16" s="15">
        <v>0</v>
      </c>
      <c r="Y16" s="17" t="s">
        <v>49</v>
      </c>
      <c r="Z16" s="14"/>
      <c r="AA16" s="15"/>
      <c r="AB16" s="15"/>
      <c r="AC16" s="15"/>
      <c r="AD16" s="15"/>
    </row>
    <row r="17" spans="1:30" ht="12.75" customHeight="1" thickTop="1" thickBot="1" x14ac:dyDescent="0.25">
      <c r="A17" s="17" t="s">
        <v>51</v>
      </c>
      <c r="B17" s="14"/>
      <c r="C17" s="15"/>
      <c r="D17" s="15"/>
      <c r="E17" s="15">
        <v>0</v>
      </c>
      <c r="F17" s="15">
        <v>0</v>
      </c>
      <c r="G17" s="17" t="s">
        <v>29</v>
      </c>
      <c r="H17" s="14">
        <v>2</v>
      </c>
      <c r="I17" s="15">
        <v>1</v>
      </c>
      <c r="J17" s="15"/>
      <c r="K17" s="15">
        <v>0</v>
      </c>
      <c r="L17" s="15">
        <v>2</v>
      </c>
      <c r="M17" s="17" t="s">
        <v>55</v>
      </c>
      <c r="N17" s="14">
        <v>4.5</v>
      </c>
      <c r="O17" s="15"/>
      <c r="P17" s="15"/>
      <c r="Q17" s="15">
        <v>0</v>
      </c>
      <c r="R17" s="15">
        <v>0</v>
      </c>
      <c r="S17" s="17" t="s">
        <v>30</v>
      </c>
      <c r="T17" s="14">
        <v>3.5</v>
      </c>
      <c r="U17" s="15"/>
      <c r="V17" s="15"/>
      <c r="W17" s="15">
        <v>0</v>
      </c>
      <c r="X17" s="15">
        <v>0</v>
      </c>
      <c r="Y17" s="17" t="s">
        <v>31</v>
      </c>
      <c r="Z17" s="14">
        <v>3</v>
      </c>
      <c r="AA17" s="15"/>
      <c r="AB17" s="15"/>
      <c r="AC17" s="15">
        <v>0</v>
      </c>
      <c r="AD17" s="15">
        <v>1</v>
      </c>
    </row>
    <row r="18" spans="1:30" ht="12.75" customHeight="1" x14ac:dyDescent="0.2">
      <c r="A18" s="17" t="s">
        <v>32</v>
      </c>
      <c r="B18" s="14">
        <v>2.5</v>
      </c>
      <c r="C18" s="15"/>
      <c r="D18" s="15"/>
      <c r="E18" s="15">
        <v>0</v>
      </c>
      <c r="F18" s="15">
        <v>1</v>
      </c>
      <c r="G18" s="17" t="s">
        <v>33</v>
      </c>
      <c r="H18" s="14">
        <v>3</v>
      </c>
      <c r="I18" s="15"/>
      <c r="J18" s="15"/>
      <c r="K18" s="15">
        <v>0</v>
      </c>
      <c r="L18" s="15">
        <v>2</v>
      </c>
      <c r="M18" s="17" t="s">
        <v>68</v>
      </c>
      <c r="N18" s="14">
        <v>3.5</v>
      </c>
      <c r="O18" s="15"/>
      <c r="P18" s="15"/>
      <c r="Q18" s="15">
        <v>0</v>
      </c>
      <c r="R18" s="15">
        <v>0</v>
      </c>
      <c r="S18" s="17" t="s">
        <v>34</v>
      </c>
      <c r="T18" s="14">
        <v>5</v>
      </c>
      <c r="U18" s="15"/>
      <c r="V18" s="15"/>
      <c r="W18" s="15">
        <v>0</v>
      </c>
      <c r="X18" s="15">
        <v>0</v>
      </c>
      <c r="Y18" s="19" t="s">
        <v>35</v>
      </c>
      <c r="Z18" s="14">
        <v>2.5</v>
      </c>
      <c r="AA18" s="15">
        <v>1</v>
      </c>
      <c r="AB18" s="15"/>
      <c r="AC18" s="15">
        <v>0</v>
      </c>
      <c r="AD18" s="15">
        <v>1</v>
      </c>
    </row>
    <row r="19" spans="1:30" ht="12.75" customHeight="1" x14ac:dyDescent="0.2">
      <c r="A19" s="20" t="s">
        <v>36</v>
      </c>
      <c r="B19" s="21">
        <f>SUM(B6:B18)/COUNT(B6:B18)</f>
        <v>3.25</v>
      </c>
      <c r="C19" s="22">
        <f>SUM(C6:C18)</f>
        <v>0</v>
      </c>
      <c r="D19" s="21">
        <f>SUM(D6:D18)/COUNT(B6:B11)</f>
        <v>1.3333333333333333</v>
      </c>
      <c r="E19" s="22">
        <f>SUM(E6:E18)</f>
        <v>2</v>
      </c>
      <c r="F19" s="22">
        <f>SUM(F6:F18)</f>
        <v>2</v>
      </c>
      <c r="H19" s="21">
        <f>SUM(H6:H18)/COUNT(H6:H18)</f>
        <v>2.85</v>
      </c>
      <c r="I19" s="22">
        <f>SUM(I6:I18)</f>
        <v>2</v>
      </c>
      <c r="J19" s="21">
        <f>SUM(J6:J18)/COUNT(H6:H11)</f>
        <v>0</v>
      </c>
      <c r="K19" s="22">
        <f>SUM(K6:K18)</f>
        <v>2</v>
      </c>
      <c r="L19" s="22">
        <f>SUM(L6:L18)</f>
        <v>6</v>
      </c>
      <c r="N19" s="21">
        <f>SUM(N6:N18)/COUNT(N6:N18)</f>
        <v>3.4</v>
      </c>
      <c r="O19" s="22">
        <f>SUM(O6:O18)</f>
        <v>1</v>
      </c>
      <c r="P19" s="21">
        <f>SUM(P6:P18)/COUNT(N6:N11)</f>
        <v>0.75</v>
      </c>
      <c r="Q19" s="22">
        <f>SUM(Q6:Q18)</f>
        <v>1</v>
      </c>
      <c r="R19" s="22">
        <f>SUM(R6:R18)</f>
        <v>1</v>
      </c>
      <c r="T19" s="21">
        <f>SUM(T6:T18)/COUNT(T6:T18)</f>
        <v>3.8888888888888888</v>
      </c>
      <c r="U19" s="22">
        <f>SUM(U6:U18)</f>
        <v>0</v>
      </c>
      <c r="V19" s="21">
        <f>SUM(V6:V18)/COUNT(T6:T11)</f>
        <v>0.5</v>
      </c>
      <c r="W19" s="22">
        <f>SUM(W6:W18)</f>
        <v>0</v>
      </c>
      <c r="X19" s="22">
        <f>SUM(X6:X18)</f>
        <v>0</v>
      </c>
      <c r="Z19" s="21">
        <f>SUM(Z6:Z18)/COUNT(Z6:Z18)</f>
        <v>2.8</v>
      </c>
      <c r="AA19" s="22">
        <f>SUM(AA6:AA18)</f>
        <v>2</v>
      </c>
      <c r="AB19" s="21">
        <f>SUM(AB6:AB18)/COUNT(Z6:Z11)</f>
        <v>0.2</v>
      </c>
      <c r="AC19" s="22">
        <f>SUM(AC6:AC18)</f>
        <v>0</v>
      </c>
      <c r="AD19" s="22">
        <f>SUM(AD6:AD18)</f>
        <v>3</v>
      </c>
    </row>
    <row r="21" spans="1:30" ht="12.75" customHeight="1" x14ac:dyDescent="0.2">
      <c r="A21" s="23" t="s">
        <v>37</v>
      </c>
      <c r="B21" s="24">
        <v>3.0403679653679649</v>
      </c>
      <c r="C21" s="23">
        <v>19</v>
      </c>
      <c r="D21" s="24">
        <v>1.1538461538461531</v>
      </c>
      <c r="E21" s="23">
        <v>15</v>
      </c>
      <c r="F21" s="23">
        <v>20</v>
      </c>
      <c r="G21" s="23"/>
      <c r="H21" s="24">
        <v>3.1896464646464651</v>
      </c>
      <c r="I21" s="23">
        <v>17</v>
      </c>
      <c r="J21" s="24">
        <v>0.9384615384615389</v>
      </c>
      <c r="K21" s="23">
        <v>19</v>
      </c>
      <c r="L21" s="23">
        <v>31</v>
      </c>
      <c r="M21" s="23"/>
      <c r="N21" s="24">
        <v>3.1483877233877249</v>
      </c>
      <c r="O21" s="23">
        <v>12</v>
      </c>
      <c r="P21" s="24">
        <v>1.34102564102564</v>
      </c>
      <c r="Q21" s="23">
        <v>14</v>
      </c>
      <c r="R21" s="23">
        <v>28</v>
      </c>
      <c r="S21" s="23"/>
      <c r="T21" s="24">
        <v>3.0356254856254883</v>
      </c>
      <c r="U21" s="23">
        <v>11</v>
      </c>
      <c r="V21" s="24">
        <v>1.1461538461538476</v>
      </c>
      <c r="W21" s="23">
        <v>18</v>
      </c>
      <c r="X21" s="23">
        <v>35</v>
      </c>
      <c r="Y21" s="23"/>
      <c r="Z21" s="24">
        <v>3.2629273504273466</v>
      </c>
      <c r="AA21" s="23">
        <v>10</v>
      </c>
      <c r="AB21" s="24">
        <v>1.3525641025641033</v>
      </c>
      <c r="AC21" s="23">
        <v>16</v>
      </c>
      <c r="AD21" s="23">
        <v>27</v>
      </c>
    </row>
    <row r="22" spans="1:30" ht="12" customHeight="1" thickBo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3.5" customHeight="1" thickBot="1" x14ac:dyDescent="0.25">
      <c r="A23" s="23" t="s">
        <v>38</v>
      </c>
      <c r="B23" s="25">
        <f>((B21*($Q$1-1)+B19))/$Q$1</f>
        <v>3.0553416821273958</v>
      </c>
      <c r="C23" s="26">
        <f>C21+C19</f>
        <v>19</v>
      </c>
      <c r="D23" s="27">
        <f>((D21*($Q$1-1)+D19))/$Q$1</f>
        <v>1.1666666666666659</v>
      </c>
      <c r="E23" s="28">
        <f>E21+E19</f>
        <v>17</v>
      </c>
      <c r="F23" s="28">
        <f>F21+F19</f>
        <v>22</v>
      </c>
      <c r="G23" s="23"/>
      <c r="H23" s="27">
        <f>((H21*($Q$1-1)+H19))/$Q$1</f>
        <v>3.1653860028860032</v>
      </c>
      <c r="I23" s="26">
        <f>I21+I19</f>
        <v>19</v>
      </c>
      <c r="J23" s="25">
        <f>((J21*($Q$1-1)+J19))/$Q$1</f>
        <v>0.87142857142857189</v>
      </c>
      <c r="K23" s="26">
        <f>K21+K19</f>
        <v>21</v>
      </c>
      <c r="L23" s="26">
        <f>L21+L19</f>
        <v>37</v>
      </c>
      <c r="M23" s="23"/>
      <c r="N23" s="27">
        <f>((N21*($Q$1-1)+N19))/$Q$1</f>
        <v>3.16636002886003</v>
      </c>
      <c r="O23" s="28">
        <f>O21+O19</f>
        <v>13</v>
      </c>
      <c r="P23" s="27">
        <f>((P21*($Q$1-1)+P19))/$Q$1</f>
        <v>1.2988095238095227</v>
      </c>
      <c r="Q23" s="28">
        <f>Q21+Q19</f>
        <v>15</v>
      </c>
      <c r="R23" s="28">
        <f>R21+R19</f>
        <v>29</v>
      </c>
      <c r="S23" s="23"/>
      <c r="T23" s="27">
        <f>((T21*($Q$1-1)+T19))/$Q$1</f>
        <v>3.096572871572874</v>
      </c>
      <c r="U23" s="28">
        <f>U21+U19</f>
        <v>11</v>
      </c>
      <c r="V23" s="27">
        <f>((V21*($Q$1-1)+V19))/$Q$1</f>
        <v>1.1000000000000014</v>
      </c>
      <c r="W23" s="28">
        <f>W21+W19</f>
        <v>18</v>
      </c>
      <c r="X23" s="28">
        <f>X21+X19</f>
        <v>35</v>
      </c>
      <c r="Y23" s="23"/>
      <c r="Z23" s="27">
        <f>((Z21*($Q$1-1)+Z19))/$Q$1</f>
        <v>3.2298611111111071</v>
      </c>
      <c r="AA23" s="28">
        <f>AA21+AA19</f>
        <v>12</v>
      </c>
      <c r="AB23" s="27">
        <f>((AB21*($Q$1-1)+AB19))/$Q$1</f>
        <v>1.2702380952380958</v>
      </c>
      <c r="AC23" s="28">
        <f>AC21+AC19</f>
        <v>16</v>
      </c>
      <c r="AD23" s="28">
        <f>AD21+AD19</f>
        <v>30</v>
      </c>
    </row>
    <row r="24" spans="1:30" ht="13.5" thickBot="1" x14ac:dyDescent="0.25"/>
    <row r="25" spans="1:30" ht="12.75" customHeight="1" x14ac:dyDescent="0.2">
      <c r="A25" s="29" t="s">
        <v>6</v>
      </c>
      <c r="B25" s="30">
        <f>B19</f>
        <v>3.25</v>
      </c>
      <c r="C25" s="31"/>
      <c r="D25" s="32">
        <v>3</v>
      </c>
      <c r="E25" s="23"/>
      <c r="F25" s="23"/>
      <c r="G25" s="29" t="s">
        <v>6</v>
      </c>
      <c r="H25" s="30">
        <f>H19</f>
        <v>2.85</v>
      </c>
      <c r="I25" s="31"/>
      <c r="J25" s="32">
        <v>4</v>
      </c>
      <c r="K25" s="23"/>
      <c r="L25" s="23"/>
      <c r="M25" s="29" t="s">
        <v>6</v>
      </c>
      <c r="N25" s="30">
        <f>N19</f>
        <v>3.4</v>
      </c>
      <c r="O25" s="31"/>
      <c r="P25" s="32">
        <v>2</v>
      </c>
      <c r="Q25" s="23"/>
      <c r="R25" s="23"/>
      <c r="S25" s="29" t="s">
        <v>6</v>
      </c>
      <c r="T25" s="30">
        <f>T19</f>
        <v>3.8888888888888888</v>
      </c>
      <c r="U25" s="31"/>
      <c r="V25" s="32">
        <v>1</v>
      </c>
      <c r="W25" s="23"/>
      <c r="X25" s="23"/>
      <c r="Y25" s="29" t="s">
        <v>6</v>
      </c>
      <c r="Z25" s="30">
        <f>Z19</f>
        <v>2.8</v>
      </c>
      <c r="AA25" s="33"/>
      <c r="AB25" s="34">
        <v>5</v>
      </c>
      <c r="AD25" s="35">
        <f>SUM(D25+J25+P25+V25+AB25)</f>
        <v>15</v>
      </c>
    </row>
    <row r="26" spans="1:30" ht="12.75" customHeight="1" x14ac:dyDescent="0.2">
      <c r="A26" s="36" t="s">
        <v>7</v>
      </c>
      <c r="B26" s="37">
        <f>C19</f>
        <v>0</v>
      </c>
      <c r="C26" s="28"/>
      <c r="D26" s="38">
        <v>1.5</v>
      </c>
      <c r="E26" s="23"/>
      <c r="F26" s="23"/>
      <c r="G26" s="36" t="s">
        <v>7</v>
      </c>
      <c r="H26" s="37">
        <f>I19</f>
        <v>2</v>
      </c>
      <c r="I26" s="28"/>
      <c r="J26" s="38">
        <v>4.5</v>
      </c>
      <c r="K26" s="23"/>
      <c r="L26" s="23"/>
      <c r="M26" s="36" t="s">
        <v>7</v>
      </c>
      <c r="N26" s="37">
        <f>O19</f>
        <v>1</v>
      </c>
      <c r="O26" s="28"/>
      <c r="P26" s="38">
        <v>3</v>
      </c>
      <c r="Q26" s="23"/>
      <c r="R26" s="23"/>
      <c r="S26" s="36" t="s">
        <v>7</v>
      </c>
      <c r="T26" s="37">
        <f>U19</f>
        <v>0</v>
      </c>
      <c r="U26" s="28"/>
      <c r="V26" s="38">
        <v>1.5</v>
      </c>
      <c r="W26" s="23"/>
      <c r="X26" s="23"/>
      <c r="Y26" s="36" t="s">
        <v>7</v>
      </c>
      <c r="Z26" s="37">
        <f>AA19</f>
        <v>2</v>
      </c>
      <c r="AA26" s="39"/>
      <c r="AB26" s="40">
        <v>4.5</v>
      </c>
      <c r="AD26" s="35">
        <f>SUM(D26+J26+P26+V26+AB26)</f>
        <v>15</v>
      </c>
    </row>
    <row r="27" spans="1:30" ht="12.75" customHeight="1" x14ac:dyDescent="0.2">
      <c r="A27" s="36" t="s">
        <v>8</v>
      </c>
      <c r="B27" s="41">
        <f>D19</f>
        <v>1.3333333333333333</v>
      </c>
      <c r="C27" s="28"/>
      <c r="D27" s="38">
        <v>1</v>
      </c>
      <c r="E27" s="23"/>
      <c r="F27" s="23"/>
      <c r="G27" s="36" t="s">
        <v>8</v>
      </c>
      <c r="H27" s="41">
        <f>J19</f>
        <v>0</v>
      </c>
      <c r="I27" s="28"/>
      <c r="J27" s="38">
        <v>5</v>
      </c>
      <c r="K27" s="23"/>
      <c r="L27" s="23"/>
      <c r="M27" s="36" t="s">
        <v>8</v>
      </c>
      <c r="N27" s="41">
        <f>P19</f>
        <v>0.75</v>
      </c>
      <c r="O27" s="28"/>
      <c r="P27" s="38">
        <v>2</v>
      </c>
      <c r="Q27" s="23"/>
      <c r="R27" s="23"/>
      <c r="S27" s="36" t="s">
        <v>8</v>
      </c>
      <c r="T27" s="41">
        <f>V19</f>
        <v>0.5</v>
      </c>
      <c r="U27" s="28"/>
      <c r="V27" s="38">
        <v>3</v>
      </c>
      <c r="W27" s="23"/>
      <c r="X27" s="23"/>
      <c r="Y27" s="36" t="s">
        <v>8</v>
      </c>
      <c r="Z27" s="41">
        <f>AB19</f>
        <v>0.2</v>
      </c>
      <c r="AA27" s="39"/>
      <c r="AB27" s="40">
        <v>4</v>
      </c>
      <c r="AD27" s="35">
        <f>SUM(D27+J27+P27+V27+AB27)</f>
        <v>15</v>
      </c>
    </row>
    <row r="28" spans="1:30" ht="12.75" customHeight="1" x14ac:dyDescent="0.2">
      <c r="A28" s="36" t="s">
        <v>9</v>
      </c>
      <c r="B28" s="37">
        <f>E19</f>
        <v>2</v>
      </c>
      <c r="C28" s="28"/>
      <c r="D28" s="38">
        <v>5</v>
      </c>
      <c r="E28" s="23"/>
      <c r="F28" s="23"/>
      <c r="G28" s="36" t="s">
        <v>9</v>
      </c>
      <c r="H28" s="37">
        <f>K19</f>
        <v>2</v>
      </c>
      <c r="I28" s="28"/>
      <c r="J28" s="38">
        <v>4</v>
      </c>
      <c r="K28" s="23"/>
      <c r="L28" s="23"/>
      <c r="M28" s="36" t="s">
        <v>9</v>
      </c>
      <c r="N28" s="37">
        <f>Q19</f>
        <v>1</v>
      </c>
      <c r="O28" s="28"/>
      <c r="P28" s="38">
        <v>3</v>
      </c>
      <c r="Q28" s="23"/>
      <c r="R28" s="23"/>
      <c r="S28" s="36" t="s">
        <v>9</v>
      </c>
      <c r="T28" s="37">
        <f>W19</f>
        <v>0</v>
      </c>
      <c r="U28" s="28"/>
      <c r="V28" s="38">
        <v>1.5</v>
      </c>
      <c r="W28" s="23"/>
      <c r="X28" s="23"/>
      <c r="Y28" s="36" t="s">
        <v>9</v>
      </c>
      <c r="Z28" s="37">
        <f>AC19</f>
        <v>0</v>
      </c>
      <c r="AA28" s="39"/>
      <c r="AB28" s="40">
        <v>1.5</v>
      </c>
      <c r="AD28" s="35">
        <f>SUM(D28+J28+P28+V28+AB28)</f>
        <v>15</v>
      </c>
    </row>
    <row r="29" spans="1:30" ht="15.75" customHeight="1" x14ac:dyDescent="0.2">
      <c r="A29" s="42" t="s">
        <v>10</v>
      </c>
      <c r="B29" s="43">
        <f>F19</f>
        <v>2</v>
      </c>
      <c r="C29" s="44"/>
      <c r="D29" s="45">
        <v>3</v>
      </c>
      <c r="E29" s="23"/>
      <c r="F29" s="23"/>
      <c r="G29" s="42" t="s">
        <v>10</v>
      </c>
      <c r="H29" s="43">
        <f>L19</f>
        <v>6</v>
      </c>
      <c r="I29" s="44"/>
      <c r="J29" s="45">
        <v>5</v>
      </c>
      <c r="K29" s="23"/>
      <c r="L29" s="23"/>
      <c r="M29" s="42" t="s">
        <v>10</v>
      </c>
      <c r="N29" s="43">
        <f>R19</f>
        <v>1</v>
      </c>
      <c r="O29" s="44"/>
      <c r="P29" s="45">
        <v>2</v>
      </c>
      <c r="Q29" s="23"/>
      <c r="R29" s="23"/>
      <c r="S29" s="42" t="s">
        <v>10</v>
      </c>
      <c r="T29" s="43">
        <f>X19</f>
        <v>0</v>
      </c>
      <c r="U29" s="44"/>
      <c r="V29" s="45">
        <v>1</v>
      </c>
      <c r="W29" s="23"/>
      <c r="X29" s="23"/>
      <c r="Y29" s="42" t="s">
        <v>10</v>
      </c>
      <c r="Z29" s="43">
        <f>AD19</f>
        <v>3</v>
      </c>
      <c r="AA29" s="46"/>
      <c r="AB29" s="47">
        <v>4</v>
      </c>
      <c r="AD29" s="35">
        <f>SUM(D29+J29+P29+V29+AB29)</f>
        <v>15</v>
      </c>
    </row>
    <row r="30" spans="1:30" ht="4.5" customHeight="1" x14ac:dyDescent="0.2">
      <c r="D30" s="48"/>
    </row>
    <row r="31" spans="1:30" ht="12.75" customHeight="1" thickTop="1" x14ac:dyDescent="0.2">
      <c r="A31" s="23"/>
      <c r="B31" s="49"/>
      <c r="C31" s="49"/>
      <c r="D31" s="50">
        <f>SUM(D25:D29)</f>
        <v>13.5</v>
      </c>
      <c r="E31" s="49"/>
      <c r="F31" s="49"/>
      <c r="G31" s="49"/>
      <c r="H31" s="49"/>
      <c r="I31" s="49"/>
      <c r="J31" s="50">
        <f>SUM(J25:J29)</f>
        <v>22.5</v>
      </c>
      <c r="K31" s="49"/>
      <c r="L31" s="49"/>
      <c r="M31" s="49"/>
      <c r="N31" s="49"/>
      <c r="O31" s="49"/>
      <c r="P31" s="50">
        <f>SUM(P25:P29)</f>
        <v>12</v>
      </c>
      <c r="Q31" s="49"/>
      <c r="R31" s="49"/>
      <c r="S31" s="49"/>
      <c r="T31" s="49"/>
      <c r="U31" s="49"/>
      <c r="V31" s="50">
        <f>SUM(V25:V29)</f>
        <v>8</v>
      </c>
      <c r="W31" s="49"/>
      <c r="X31" s="49"/>
      <c r="Y31" s="49"/>
      <c r="Z31" s="49"/>
      <c r="AA31" s="49"/>
      <c r="AB31" s="50">
        <f>SUM(AB25:AB29)</f>
        <v>19</v>
      </c>
    </row>
    <row r="32" spans="1:30" ht="12.75" customHeight="1" thickBot="1" x14ac:dyDescent="0.25">
      <c r="B32" s="49" t="s">
        <v>39</v>
      </c>
      <c r="C32" s="49"/>
      <c r="D32" s="51">
        <v>197.5</v>
      </c>
      <c r="E32" s="49"/>
      <c r="F32" s="49"/>
      <c r="G32" s="49"/>
      <c r="H32" s="49"/>
      <c r="I32" s="49"/>
      <c r="J32" s="51">
        <v>209</v>
      </c>
      <c r="K32" s="49"/>
      <c r="L32" s="49"/>
      <c r="M32" s="49"/>
      <c r="N32" s="49"/>
      <c r="O32" s="49"/>
      <c r="P32" s="51">
        <v>183.5</v>
      </c>
      <c r="Q32" s="49"/>
      <c r="R32" s="49"/>
      <c r="S32" s="49"/>
      <c r="T32" s="49"/>
      <c r="U32" s="49"/>
      <c r="V32" s="51">
        <v>208.5</v>
      </c>
      <c r="W32" s="49"/>
      <c r="X32" s="49"/>
      <c r="Y32" s="49"/>
      <c r="Z32" s="49"/>
      <c r="AA32" s="49"/>
      <c r="AB32" s="51">
        <v>176.5</v>
      </c>
    </row>
    <row r="33" spans="2:30" ht="12.75" customHeight="1" thickTop="1" x14ac:dyDescent="0.2">
      <c r="B33" s="49"/>
      <c r="C33" s="49"/>
      <c r="D33" s="50">
        <f>SUM(D31:D32)</f>
        <v>211</v>
      </c>
      <c r="E33" s="49"/>
      <c r="F33" s="49"/>
      <c r="G33" s="49"/>
      <c r="H33" s="49"/>
      <c r="I33" s="49"/>
      <c r="J33" s="50">
        <f>SUM(J31:J32)</f>
        <v>231.5</v>
      </c>
      <c r="K33" s="49"/>
      <c r="L33" s="49"/>
      <c r="M33" s="49"/>
      <c r="N33" s="49"/>
      <c r="O33" s="49"/>
      <c r="P33" s="50">
        <f>SUM(P31:P32)</f>
        <v>195.5</v>
      </c>
      <c r="Q33" s="49"/>
      <c r="R33" s="49"/>
      <c r="S33" s="49"/>
      <c r="T33" s="49"/>
      <c r="U33" s="49"/>
      <c r="V33" s="50">
        <f>SUM(V31:V32)</f>
        <v>216.5</v>
      </c>
      <c r="W33" s="49"/>
      <c r="X33" s="49"/>
      <c r="Y33" s="49"/>
      <c r="Z33" s="49"/>
      <c r="AA33" s="49"/>
      <c r="AB33" s="50">
        <f>SUM(AB31:AB32)</f>
        <v>195.5</v>
      </c>
    </row>
    <row r="35" spans="2:30" ht="12.75" customHeight="1" x14ac:dyDescent="0.2">
      <c r="AB35" s="52"/>
      <c r="AD35" s="35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2013-12-10T08:09:44Z</dcterms:modified>
</cp:coreProperties>
</file>